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Ballou\My Documents\"/>
    </mc:Choice>
  </mc:AlternateContent>
  <xr:revisionPtr revIDLastSave="0" documentId="13_ncr:1_{834457FD-75D6-4FF6-85F3-8B9BA0FEAC3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st Estimating Form " sheetId="1" r:id="rId1"/>
    <sheet name="Sheet1" sheetId="2" r:id="rId2"/>
  </sheets>
  <definedNames>
    <definedName name="_xlnm.Print_Area" localSheetId="0">'Cost Estimating Form '!$A$1:$C$52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8" i="1" l="1"/>
  <c r="B24" i="1"/>
  <c r="B50" i="1" l="1"/>
  <c r="B52" i="1" s="1"/>
</calcChain>
</file>

<file path=xl/sharedStrings.xml><?xml version="1.0" encoding="utf-8"?>
<sst xmlns="http://schemas.openxmlformats.org/spreadsheetml/2006/main" count="63" uniqueCount="59">
  <si>
    <t>Cost Estimate Form</t>
  </si>
  <si>
    <t>Division 01- General Conditions</t>
  </si>
  <si>
    <t>Division 03- Concrete</t>
  </si>
  <si>
    <t>Divisoin 04- Masonry</t>
  </si>
  <si>
    <t>Division 05- Metals</t>
  </si>
  <si>
    <t>Division 06- Woods, Plastics and Composites</t>
  </si>
  <si>
    <t>Division 07- Thermal &amp; Moisture Protection</t>
  </si>
  <si>
    <t>Division 08- Openings</t>
  </si>
  <si>
    <t>Division 09- Finishes</t>
  </si>
  <si>
    <t>Division 10- Specialties</t>
  </si>
  <si>
    <t>Division 11- Equipment</t>
  </si>
  <si>
    <t>Division 12- Furnishings</t>
  </si>
  <si>
    <t>Divison 22- Plumbing</t>
  </si>
  <si>
    <t>Division 23- Heating, Ventilation and Air Conditioning</t>
  </si>
  <si>
    <t>Division 26- Electrical</t>
  </si>
  <si>
    <t>Division 28- Electronic Safety &amp; Security</t>
  </si>
  <si>
    <t>Subtotal Building:</t>
  </si>
  <si>
    <t>Building(s)</t>
  </si>
  <si>
    <t>Site Preparation</t>
  </si>
  <si>
    <t>Site Drainage</t>
  </si>
  <si>
    <t>Landscaping</t>
  </si>
  <si>
    <t>Site Concrete</t>
  </si>
  <si>
    <t>Pool Deck</t>
  </si>
  <si>
    <t>Pool Fence</t>
  </si>
  <si>
    <t>Pool</t>
  </si>
  <si>
    <t>Other- Please Specify</t>
  </si>
  <si>
    <t>RFP Exhibit  B</t>
  </si>
  <si>
    <t>Landscape Lighting</t>
  </si>
  <si>
    <t>Paver Sidewalks and Patios</t>
  </si>
  <si>
    <t>Outdoor Fire Pit</t>
  </si>
  <si>
    <t>Mail Kiosk Building</t>
  </si>
  <si>
    <t>Pool Storage Building</t>
  </si>
  <si>
    <t>Division 02 - Fee/Insurance</t>
  </si>
  <si>
    <t>Pinehills-Owl's Nest Clubhouse</t>
  </si>
  <si>
    <t>Plymouth, MA</t>
  </si>
  <si>
    <t>Exterior</t>
  </si>
  <si>
    <t>Other- please Specify</t>
  </si>
  <si>
    <t>Division 31 - Earthwork</t>
  </si>
  <si>
    <t>Division 32 - Exterior Improvements</t>
  </si>
  <si>
    <t>Division 33 - Utilities</t>
  </si>
  <si>
    <t>Subtotal Divisions 31 - 33:</t>
  </si>
  <si>
    <t>Total Estimate Building &amp; Exterior Improvements:</t>
  </si>
  <si>
    <t>Total Cost Estimate:</t>
  </si>
  <si>
    <t>CATEGORY</t>
  </si>
  <si>
    <t>ESTIMATED COST</t>
  </si>
  <si>
    <t>COMMENTS/CLARIFICATIONS</t>
  </si>
  <si>
    <t>Parking Lot &amp; Curbing</t>
  </si>
  <si>
    <t>Bocce Courts</t>
  </si>
  <si>
    <t>Outdoor Grill Island</t>
  </si>
  <si>
    <t>TV Wall</t>
  </si>
  <si>
    <t>Pergola (Pre-Fabed)</t>
  </si>
  <si>
    <t>Irregation &amp; Sleeves</t>
  </si>
  <si>
    <t>Breakout for Appliances Only</t>
  </si>
  <si>
    <t>Included in Electrical Division 26</t>
  </si>
  <si>
    <t>Included in Earthwork Division 31</t>
  </si>
  <si>
    <t>Include in multiple divisions</t>
  </si>
  <si>
    <t>Included in Earthwork Division 38</t>
  </si>
  <si>
    <t>Included in Earthwork Division 3</t>
  </si>
  <si>
    <t>Included in Earthwork Division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</si>
</sst>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5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44" fontId="0" fillId="0" borderId="1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left" vertical="center" indent="1"/>
    </xf>
    <xf numFmtId="4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44" fontId="0" fillId="0" borderId="3" xfId="0" applyNumberFormat="1" applyBorder="1" applyAlignment="1">
      <alignment vertical="center"/>
    </xf>
    <xf numFmtId="4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2" fillId="0" borderId="1" xfId="0" applyFont="1" applyBorder="1" applyAlignment="1">
      <alignment horizontal="right" vertical="center"/>
    </xf>
    <xf numFmtId="44" fontId="2" fillId="0" borderId="1" xfId="0" applyNumberFormat="1" applyFont="1" applyBorder="1" applyAlignment="1">
      <alignment vertical="center"/>
    </xf>
    <xf numFmtId="44" fontId="2" fillId="0" borderId="3" xfId="0" applyNumberFormat="1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2"/>
  <sheetViews>
    <sheetView tabSelected="1" topLeftCell="A26" workbookViewId="0">
      <selection activeCell="C38" sqref="C38"/>
    </sheetView>
  </sheetViews>
  <sheetFormatPr defaultColWidth="9.140625" defaultRowHeight="15" x14ac:dyDescent="0.25"/>
  <cols>
    <col min="1" max="1" width="53.85546875" style="1" customWidth="1"/>
    <col min="2" max="2" width="27.5703125" style="1" customWidth="1"/>
    <col min="3" max="3" width="46.140625" style="1" customWidth="1"/>
    <col min="4" max="16384" width="9.140625" style="1"/>
  </cols>
  <sheetData>
    <row r="1" spans="1:3" ht="26.25" x14ac:dyDescent="0.25">
      <c r="A1" s="9" t="s">
        <v>0</v>
      </c>
      <c r="C1" s="10" t="s">
        <v>26</v>
      </c>
    </row>
    <row r="2" spans="1:3" x14ac:dyDescent="0.25">
      <c r="A2" s="2" t="s">
        <v>33</v>
      </c>
    </row>
    <row r="3" spans="1:3" x14ac:dyDescent="0.25">
      <c r="A3" s="2" t="s">
        <v>34</v>
      </c>
    </row>
    <row r="5" spans="1:3" x14ac:dyDescent="0.25">
      <c r="A5" s="26" t="s">
        <v>43</v>
      </c>
      <c r="B5" s="26" t="s">
        <v>44</v>
      </c>
      <c r="C5" s="26" t="s">
        <v>45</v>
      </c>
    </row>
    <row r="6" spans="1:3" x14ac:dyDescent="0.25">
      <c r="A6" s="11" t="s">
        <v>17</v>
      </c>
      <c r="B6" s="20">
        <v>0</v>
      </c>
      <c r="C6" s="3"/>
    </row>
    <row r="7" spans="1:3" x14ac:dyDescent="0.25">
      <c r="A7" s="12" t="s">
        <v>1</v>
      </c>
      <c r="B7" s="13">
        <v>280196</v>
      </c>
      <c r="C7" s="6"/>
    </row>
    <row r="8" spans="1:3" x14ac:dyDescent="0.25">
      <c r="A8" s="12" t="s">
        <v>32</v>
      </c>
      <c r="B8" s="13">
        <v>171606</v>
      </c>
      <c r="C8" s="6"/>
    </row>
    <row r="9" spans="1:3" x14ac:dyDescent="0.25">
      <c r="A9" s="12" t="s">
        <v>2</v>
      </c>
      <c r="B9" s="13">
        <v>91062</v>
      </c>
      <c r="C9" s="4"/>
    </row>
    <row r="10" spans="1:3" x14ac:dyDescent="0.25">
      <c r="A10" s="12" t="s">
        <v>3</v>
      </c>
      <c r="B10" s="13">
        <v>38912</v>
      </c>
      <c r="C10" s="4"/>
    </row>
    <row r="11" spans="1:3" x14ac:dyDescent="0.25">
      <c r="A11" s="12" t="s">
        <v>4</v>
      </c>
      <c r="B11" s="13">
        <v>229</v>
      </c>
      <c r="C11" s="4"/>
    </row>
    <row r="12" spans="1:3" x14ac:dyDescent="0.25">
      <c r="A12" s="12" t="s">
        <v>5</v>
      </c>
      <c r="B12" s="13">
        <v>301568</v>
      </c>
      <c r="C12" s="4"/>
    </row>
    <row r="13" spans="1:3" x14ac:dyDescent="0.25">
      <c r="A13" s="12" t="s">
        <v>6</v>
      </c>
      <c r="B13" s="13">
        <v>117248</v>
      </c>
      <c r="C13" s="4"/>
    </row>
    <row r="14" spans="1:3" x14ac:dyDescent="0.25">
      <c r="A14" s="12" t="s">
        <v>7</v>
      </c>
      <c r="B14" s="13">
        <v>78385</v>
      </c>
      <c r="C14" s="4"/>
    </row>
    <row r="15" spans="1:3" x14ac:dyDescent="0.25">
      <c r="A15" s="12" t="s">
        <v>8</v>
      </c>
      <c r="B15" s="13">
        <v>156835</v>
      </c>
      <c r="C15" s="4"/>
    </row>
    <row r="16" spans="1:3" x14ac:dyDescent="0.25">
      <c r="A16" s="12" t="s">
        <v>9</v>
      </c>
      <c r="B16" s="13">
        <v>43904</v>
      </c>
      <c r="C16" s="4"/>
    </row>
    <row r="17" spans="1:3" x14ac:dyDescent="0.25">
      <c r="A17" s="12" t="s">
        <v>10</v>
      </c>
      <c r="B17" s="13">
        <v>11179</v>
      </c>
      <c r="C17" s="4"/>
    </row>
    <row r="18" spans="1:3" x14ac:dyDescent="0.25">
      <c r="A18" s="12" t="s">
        <v>11</v>
      </c>
      <c r="B18" s="13">
        <v>5336</v>
      </c>
      <c r="C18" s="4"/>
    </row>
    <row r="19" spans="1:3" x14ac:dyDescent="0.25">
      <c r="A19" s="12" t="s">
        <v>12</v>
      </c>
      <c r="B19" s="13">
        <v>137859</v>
      </c>
      <c r="C19" s="4"/>
    </row>
    <row r="20" spans="1:3" x14ac:dyDescent="0.25">
      <c r="A20" s="12" t="s">
        <v>13</v>
      </c>
      <c r="B20" s="13">
        <v>107033</v>
      </c>
      <c r="C20" s="4"/>
    </row>
    <row r="21" spans="1:3" x14ac:dyDescent="0.25">
      <c r="A21" s="12" t="s">
        <v>14</v>
      </c>
      <c r="B21" s="13">
        <v>193700</v>
      </c>
      <c r="C21" s="4"/>
    </row>
    <row r="22" spans="1:3" x14ac:dyDescent="0.25">
      <c r="A22" s="12" t="s">
        <v>15</v>
      </c>
      <c r="B22" s="13">
        <v>0</v>
      </c>
      <c r="C22" s="4"/>
    </row>
    <row r="23" spans="1:3" ht="15.75" thickBot="1" x14ac:dyDescent="0.3">
      <c r="A23" s="15" t="s">
        <v>25</v>
      </c>
      <c r="B23" s="16">
        <v>0</v>
      </c>
      <c r="C23" s="17"/>
    </row>
    <row r="24" spans="1:3" ht="15.75" thickTop="1" x14ac:dyDescent="0.25">
      <c r="A24" s="18" t="s">
        <v>16</v>
      </c>
      <c r="B24" s="19">
        <f>SUM(B6:B23)</f>
        <v>1735052</v>
      </c>
      <c r="C24" s="14"/>
    </row>
    <row r="25" spans="1:3" x14ac:dyDescent="0.25">
      <c r="A25" s="7"/>
      <c r="B25" s="5"/>
      <c r="C25" s="4"/>
    </row>
    <row r="26" spans="1:3" x14ac:dyDescent="0.25">
      <c r="A26" s="7" t="s">
        <v>35</v>
      </c>
      <c r="B26" s="5"/>
      <c r="C26" s="4"/>
    </row>
    <row r="27" spans="1:3" x14ac:dyDescent="0.25">
      <c r="A27" s="12" t="s">
        <v>37</v>
      </c>
      <c r="B27" s="13">
        <v>291081</v>
      </c>
      <c r="C27" s="4"/>
    </row>
    <row r="28" spans="1:3" x14ac:dyDescent="0.25">
      <c r="A28" s="21" t="s">
        <v>38</v>
      </c>
      <c r="B28" s="13">
        <v>0</v>
      </c>
      <c r="C28" s="4" t="s">
        <v>54</v>
      </c>
    </row>
    <row r="29" spans="1:3" x14ac:dyDescent="0.25">
      <c r="A29" s="22" t="s">
        <v>18</v>
      </c>
      <c r="B29" s="13">
        <v>0</v>
      </c>
      <c r="C29" s="4" t="s">
        <v>54</v>
      </c>
    </row>
    <row r="30" spans="1:3" x14ac:dyDescent="0.25">
      <c r="A30" s="22" t="s">
        <v>46</v>
      </c>
      <c r="B30" s="13">
        <v>0</v>
      </c>
      <c r="C30" s="4" t="s">
        <v>54</v>
      </c>
    </row>
    <row r="31" spans="1:3" x14ac:dyDescent="0.25">
      <c r="A31" s="22" t="s">
        <v>19</v>
      </c>
      <c r="B31" s="13">
        <v>0</v>
      </c>
      <c r="C31" s="4" t="s">
        <v>54</v>
      </c>
    </row>
    <row r="32" spans="1:3" x14ac:dyDescent="0.25">
      <c r="A32" s="22" t="s">
        <v>27</v>
      </c>
      <c r="B32" s="13">
        <v>0</v>
      </c>
      <c r="C32" s="4" t="s">
        <v>53</v>
      </c>
    </row>
    <row r="33" spans="1:3" x14ac:dyDescent="0.25">
      <c r="A33" s="22" t="s">
        <v>20</v>
      </c>
      <c r="B33" s="13">
        <v>179979</v>
      </c>
      <c r="C33" s="4"/>
    </row>
    <row r="34" spans="1:3" x14ac:dyDescent="0.25">
      <c r="A34" s="22" t="s">
        <v>21</v>
      </c>
      <c r="B34" s="13">
        <v>0</v>
      </c>
      <c r="C34" s="4" t="s">
        <v>57</v>
      </c>
    </row>
    <row r="35" spans="1:3" x14ac:dyDescent="0.25">
      <c r="A35" s="22" t="s">
        <v>24</v>
      </c>
      <c r="B35" s="13">
        <v>226627</v>
      </c>
      <c r="C35" s="4"/>
    </row>
    <row r="36" spans="1:3" x14ac:dyDescent="0.25">
      <c r="A36" s="22" t="s">
        <v>22</v>
      </c>
      <c r="B36" s="13">
        <v>0</v>
      </c>
      <c r="C36" s="4" t="s">
        <v>56</v>
      </c>
    </row>
    <row r="37" spans="1:3" x14ac:dyDescent="0.25">
      <c r="A37" s="22" t="s">
        <v>23</v>
      </c>
      <c r="B37" s="13">
        <v>31049</v>
      </c>
      <c r="C37" s="4"/>
    </row>
    <row r="38" spans="1:3" x14ac:dyDescent="0.25">
      <c r="A38" s="22" t="s">
        <v>28</v>
      </c>
      <c r="B38" s="13">
        <v>144413</v>
      </c>
      <c r="C38" s="4"/>
    </row>
    <row r="39" spans="1:3" x14ac:dyDescent="0.25">
      <c r="A39" s="22" t="s">
        <v>50</v>
      </c>
      <c r="B39" s="13">
        <v>79890</v>
      </c>
      <c r="C39" s="4"/>
    </row>
    <row r="40" spans="1:3" x14ac:dyDescent="0.25">
      <c r="A40" s="22" t="s">
        <v>29</v>
      </c>
      <c r="B40" s="13">
        <v>11422</v>
      </c>
      <c r="C40" s="4"/>
    </row>
    <row r="41" spans="1:3" x14ac:dyDescent="0.25">
      <c r="A41" s="22" t="s">
        <v>48</v>
      </c>
      <c r="B41" s="13">
        <v>6295</v>
      </c>
      <c r="C41" s="4" t="s">
        <v>52</v>
      </c>
    </row>
    <row r="42" spans="1:3" x14ac:dyDescent="0.25">
      <c r="A42" s="22" t="s">
        <v>49</v>
      </c>
      <c r="B42" s="13">
        <v>4715</v>
      </c>
      <c r="C42" s="4"/>
    </row>
    <row r="43" spans="1:3" x14ac:dyDescent="0.25">
      <c r="A43" s="22" t="s">
        <v>47</v>
      </c>
      <c r="B43" s="13">
        <v>17465</v>
      </c>
      <c r="C43" s="4"/>
    </row>
    <row r="44" spans="1:3" x14ac:dyDescent="0.25">
      <c r="A44" s="22" t="s">
        <v>30</v>
      </c>
      <c r="B44" s="13">
        <v>0</v>
      </c>
      <c r="C44" s="4" t="s">
        <v>55</v>
      </c>
    </row>
    <row r="45" spans="1:3" x14ac:dyDescent="0.25">
      <c r="A45" s="22" t="s">
        <v>31</v>
      </c>
      <c r="B45" s="13">
        <v>0</v>
      </c>
      <c r="C45" s="4" t="s">
        <v>55</v>
      </c>
    </row>
    <row r="46" spans="1:3" x14ac:dyDescent="0.25">
      <c r="A46" s="22" t="s">
        <v>36</v>
      </c>
      <c r="B46" s="13">
        <v>33275</v>
      </c>
      <c r="C46" s="4" t="s">
        <v>51</v>
      </c>
    </row>
    <row r="47" spans="1:3" ht="15.75" thickBot="1" x14ac:dyDescent="0.3">
      <c r="A47" s="15" t="s">
        <v>39</v>
      </c>
      <c r="B47" s="16">
        <v>0</v>
      </c>
      <c r="C47" s="4" t="s">
        <v>58</v>
      </c>
    </row>
    <row r="48" spans="1:3" ht="15.75" thickTop="1" x14ac:dyDescent="0.25">
      <c r="A48" s="18" t="s">
        <v>40</v>
      </c>
      <c r="B48" s="25">
        <f>SUM(B27:B47)</f>
        <v>1026211</v>
      </c>
      <c r="C48" s="14"/>
    </row>
    <row r="49" spans="1:3" x14ac:dyDescent="0.25">
      <c r="A49" s="8"/>
      <c r="B49" s="5"/>
      <c r="C49" s="4"/>
    </row>
    <row r="50" spans="1:3" x14ac:dyDescent="0.25">
      <c r="A50" s="23" t="s">
        <v>41</v>
      </c>
      <c r="B50" s="24">
        <f>B24+B48</f>
        <v>2761263</v>
      </c>
      <c r="C50" s="4"/>
    </row>
    <row r="51" spans="1:3" x14ac:dyDescent="0.25">
      <c r="A51" s="4"/>
      <c r="B51" s="5"/>
      <c r="C51" s="4"/>
    </row>
    <row r="52" spans="1:3" x14ac:dyDescent="0.25">
      <c r="A52" s="23" t="s">
        <v>42</v>
      </c>
      <c r="B52" s="24">
        <f>B50</f>
        <v>2761263</v>
      </c>
      <c r="C52" s="4"/>
    </row>
  </sheetData>
  <pageMargins left="0.7" right="0.7" top="0.75" bottom="0.75" header="0.3" footer="0.3"/>
  <pageSetup paperSize="17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09E46-56E5-471F-ACCF-CB2E1C724A3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6BD082AA893F4683AC5BEFDCDD0D27" ma:contentTypeVersion="22" ma:contentTypeDescription="Create a new document." ma:contentTypeScope="" ma:versionID="67882ccfce814162aee0c0ca179cd25d">
  <xsd:schema xmlns:xsd="http://www.w3.org/2001/XMLSchema" xmlns:xs="http://www.w3.org/2001/XMLSchema" xmlns:p="http://schemas.microsoft.com/office/2006/metadata/properties" xmlns:ns2="1f233225-94dd-4753-a202-06575ea3f55a" xmlns:ns3="d43e2bb2-ff18-47d6-ac35-41c61e61fdc0" targetNamespace="http://schemas.microsoft.com/office/2006/metadata/properties" ma:root="true" ma:fieldsID="3f477f80304efc8ef22456a709bcf7ab" ns2:_="" ns3:_="">
    <xsd:import namespace="1f233225-94dd-4753-a202-06575ea3f55a"/>
    <xsd:import namespace="d43e2bb2-ff18-47d6-ac35-41c61e61fdc0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oapy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dhg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33225-94dd-4753-a202-06575ea3f55a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format="Dropdown" ma:internalName="Status" ma:readOnly="false">
      <xsd:simpleType>
        <xsd:restriction base="dms:Text">
          <xsd:maxLength value="255"/>
        </xsd:restriction>
      </xsd:simpleType>
    </xsd:element>
    <xsd:element name="oapy" ma:index="3" nillable="true" ma:displayName="Contact" ma:internalName="oapy" ma:readOnly="false">
      <xsd:simpleType>
        <xsd:restriction base="dms:Text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hidden="true" ma:internalName="MediaServiceAutoTags" ma:readOnly="true">
      <xsd:simpleType>
        <xsd:restriction base="dms:Text"/>
      </xsd:simpleType>
    </xsd:element>
    <xsd:element name="MediaServiceOCR" ma:index="12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hidden="true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true">
      <xsd:simpleType>
        <xsd:restriction base="dms:Note"/>
      </xsd:simpleType>
    </xsd:element>
    <xsd:element name="dhgs" ma:index="21" nillable="true" ma:displayName="Sent" ma:format="Dropdown" ma:hidden="true" ma:internalName="dhgs">
      <xsd:simpleType>
        <xsd:restriction base="dms:Text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86359926-4360-448a-bc58-918eccf5ea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3e2bb2-ff18-47d6-ac35-41c61e61fdc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ff254a33-50e2-4560-ba26-0b5f61f3a1de}" ma:internalName="TaxCatchAll" ma:showField="CatchAllData" ma:web="d43e2bb2-ff18-47d6-ac35-41c61e61fd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gs xmlns="1f233225-94dd-4753-a202-06575ea3f55a" xsi:nil="true"/>
    <TaxCatchAll xmlns="d43e2bb2-ff18-47d6-ac35-41c61e61fdc0"/>
    <oapy xmlns="1f233225-94dd-4753-a202-06575ea3f55a" xsi:nil="true"/>
    <Status xmlns="1f233225-94dd-4753-a202-06575ea3f55a" xsi:nil="true"/>
    <lcf76f155ced4ddcb4097134ff3c332f xmlns="1f233225-94dd-4753-a202-06575ea3f55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2B9135-9655-4E18-B53E-DBBE684D70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33225-94dd-4753-a202-06575ea3f55a"/>
    <ds:schemaRef ds:uri="d43e2bb2-ff18-47d6-ac35-41c61e61fd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850C3E-E851-45B0-B3D4-E4464D391975}">
  <ds:schemaRefs>
    <ds:schemaRef ds:uri="http://purl.org/dc/terms/"/>
    <ds:schemaRef ds:uri="http://schemas.microsoft.com/office/2006/documentManagement/types"/>
    <ds:schemaRef ds:uri="d43e2bb2-ff18-47d6-ac35-41c61e61fdc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1f233225-94dd-4753-a202-06575ea3f5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EAD4053-AAB6-4147-83B2-43CE01DA3B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Cost Estimating Form </vt:lpstr>
      <vt:lpstr>Sheet1</vt:lpstr>
      <vt:lpstr>'Cost Estimating Form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Tiger</dc:creator>
  <cp:lastModifiedBy>Geoff Ballou</cp:lastModifiedBy>
  <cp:lastPrinted>2022-01-20T20:30:43Z</cp:lastPrinted>
  <dcterms:created xsi:type="dcterms:W3CDTF">2022-01-18T19:45:47Z</dcterms:created>
  <dcterms:modified xsi:type="dcterms:W3CDTF">2024-07-10T22:56:39Z</dcterms:modified>
</cp:coreProperties>
</file>